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05-63523107 ...platebních stanic v obvodu Oblastního ředitelství Ostrava 20232024 -PB\01_63523105_ZD\"/>
    </mc:Choice>
  </mc:AlternateContent>
  <xr:revisionPtr revIDLastSave="0" documentId="13_ncr:1_{3E39F097-8CDA-425F-95A9-614667C4C7FD}" xr6:coauthVersionLast="47" xr6:coauthVersionMax="47" xr10:uidLastSave="{00000000-0000-0000-0000-000000000000}"/>
  <bookViews>
    <workbookView xWindow="2240" yWindow="2240" windowWidth="14400" windowHeight="736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" l="1"/>
  <c r="J5" i="2" l="1"/>
  <c r="J9" i="2"/>
  <c r="H15" i="2"/>
  <c r="I15" i="2"/>
  <c r="J14" i="2" l="1"/>
  <c r="J10" i="2"/>
  <c r="J12" i="2"/>
  <c r="J8" i="2"/>
  <c r="J7" i="2"/>
  <c r="J11" i="2"/>
  <c r="J6" i="2"/>
  <c r="J16" i="2" l="1"/>
</calcChain>
</file>

<file path=xl/sharedStrings.xml><?xml version="1.0" encoding="utf-8"?>
<sst xmlns="http://schemas.openxmlformats.org/spreadsheetml/2006/main" count="60" uniqueCount="48">
  <si>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</si>
  <si>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</si>
  <si>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</si>
  <si>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</si>
  <si>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</si>
  <si>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Příloha 14 - Rozpis ceny</t>
  </si>
  <si>
    <t>2/M</t>
  </si>
  <si>
    <t>3/M</t>
  </si>
  <si>
    <t>1/M</t>
  </si>
  <si>
    <t>1/2M</t>
  </si>
  <si>
    <t>Četnost pravidelných činností</t>
  </si>
  <si>
    <t>Zahájení plnění</t>
  </si>
  <si>
    <t>Zlín střed</t>
  </si>
  <si>
    <t>Hulín</t>
  </si>
  <si>
    <t>Kroměříž</t>
  </si>
  <si>
    <t>Luhačovice</t>
  </si>
  <si>
    <t>Valašské Meziříčí</t>
  </si>
  <si>
    <t>Otrokovice</t>
  </si>
  <si>
    <t>Staré Město u Uherského Hradiště</t>
  </si>
  <si>
    <t>Uherské Hradiště</t>
  </si>
  <si>
    <t>Holešov</t>
  </si>
  <si>
    <t>1/T</t>
  </si>
  <si>
    <t>verze 100622</t>
  </si>
  <si>
    <t>Počet platebních stanic</t>
  </si>
  <si>
    <t>Typ platební stanice**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</si>
  <si>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</t>
    </r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</si>
  <si>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</si>
  <si>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</si>
  <si>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</si>
  <si>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</si>
  <si>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</si>
  <si>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</si>
  <si>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</si>
  <si>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t>poskytovatele spojené s poskytování pravidelných služeb.</t>
  </si>
  <si>
    <t>Zařízení pro tisk</t>
  </si>
  <si>
    <t>ano</t>
  </si>
  <si>
    <t>ne</t>
  </si>
  <si>
    <t xml:space="preserve">ne 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</si>
  <si>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</si>
  <si>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r>
      <t xml:space="preserve">* </t>
    </r>
    <r>
      <rPr>
        <sz val="9"/>
        <rFont val="Verdana"/>
        <family val="2"/>
        <charset val="238"/>
      </rPr>
      <t>Jedná se pouze o předpokládaný termín zahájení plnění s ohledem na provozní požadavky objednatele (viz čl. 4 SOD)</t>
    </r>
  </si>
  <si>
    <t>Veřejná zakázka „Zpracování tržeb z platebních stanic v obvodu Oblastního ředitelství Ostrava 2023/2024“</t>
  </si>
  <si>
    <t>Zpracování tržeb z platebních stanic v obvodu Oblastního ředitelství Ostrava 2023/2024 - Zlínský kraj</t>
  </si>
  <si>
    <t>Vsetín</t>
  </si>
  <si>
    <t>* 01.10.2023</t>
  </si>
  <si>
    <t>* 01.11.2023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</si>
  <si>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J16)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</si>
  <si>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</si>
  <si>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Část zakázky: 63523105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</si>
</sst>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9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right" vertical="center"/>
    </xf>
    <xf numFmtId="0" fontId="17" fillId="0" borderId="14" xfId="0" applyFont="1" applyBorder="1"/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0" fontId="17" fillId="0" borderId="18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19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Border="1"/>
    <xf numFmtId="0" fontId="19" fillId="0" borderId="20" xfId="0" applyFont="1" applyBorder="1" applyAlignment="1">
      <alignment horizontal="center"/>
    </xf>
    <xf numFmtId="14" fontId="19" fillId="0" borderId="20" xfId="0" applyNumberFormat="1" applyFont="1" applyBorder="1"/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Border="1"/>
    <xf numFmtId="14" fontId="19" fillId="0" borderId="20" xfId="0" applyNumberFormat="1" applyFont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 xr9:uid="{00000000-0011-0000-FFFF-FFFF01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15" totalsRowShown="0" headerRowDxfId="11" dataDxfId="10">
  <tableColumns count="10">
    <tableColumn id="1" xr3:uid="{00000000-0010-0000-0000-000001000000}" name="Název ŽST/zastávky - místo plnění" dataDxfId="9"/>
    <tableColumn id="6" xr3:uid="{00000000-0010-0000-0000-000006000000}" name="Četnost pravidelných činností" dataDxfId="8"/>
    <tableColumn id="7" xr3:uid="{00000000-0010-0000-0000-000007000000}" name="Zahájení plnění" dataDxfId="7"/>
    <tableColumn id="9" xr3:uid="{00000000-0010-0000-0000-000009000000}" name="Počet platebních stanic" dataDxfId="6"/>
    <tableColumn id="8" xr3:uid="{00000000-0010-0000-0000-000008000000}" name="Typ platební stanice**" dataDxfId="5"/>
    <tableColumn id="10" xr3:uid="{00000000-0010-0000-0000-00000A000000}" name="Zařízení pro tisk" dataDxfId="4"/>
    <tableColumn id="3" xr3:uid="{00000000-0010-0000-0000-000003000000}" name="Částka za jednu pravidelnou činnost dle stanovené četnosti v Kč bez DPH***" dataDxfId="3"/>
    <tableColumn id="5" xr3:uid="{00000000-0010-0000-0000-000005000000}" name="Mimořádné činnosti - hodinová sazba_x000a_v Kč bez DPH****" dataDxfId="2"/>
    <tableColumn id="4" xr3:uid="{00000000-0010-0000-0000-000004000000}" name="Mimořádné činnosti - ostatní náklady_x000a_v Kč bez DPH*****" dataDxfId="1"/>
    <tableColumn id="2" xr3:uid="{00000000-0010-0000-0000-000002000000}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showGridLines="0" tabSelected="1" zoomScaleNormal="100" zoomScaleSheetLayoutView="100" workbookViewId="0">
      <selection activeCell="A3" sqref="A3"/>
    </sheetView>
  </sheetViews>
  <sheetFormatPr defaultRowHeight="13.5" x14ac:dyDescent="0.3"/>
  <cols>
    <col min="1" max="1" width="23.4609375" customWidth="1"/>
    <col min="2" max="2" width="12.15234375" customWidth="1"/>
    <col min="3" max="3" width="11.23046875" customWidth="1"/>
    <col min="4" max="4" width="12.61328125" style="9" customWidth="1"/>
    <col min="5" max="5" width="14.4609375" customWidth="1"/>
    <col min="6" max="6" width="10.15234375" customWidth="1"/>
    <col min="7" max="7" width="22.15234375" customWidth="1"/>
    <col min="8" max="8" width="17.23046875" customWidth="1"/>
    <col min="9" max="9" width="17.4609375" customWidth="1"/>
    <col min="10" max="10" width="22.3828125" customWidth="1"/>
    <col min="11" max="12" width="9" customWidth="1"/>
  </cols>
  <sheetData>
    <row r="1" spans="1:11" ht="23" x14ac:dyDescent="0.45">
      <c r="A1" s="1" t="s">
        <v>5</v>
      </c>
      <c r="B1" s="1"/>
      <c r="C1" s="1"/>
      <c r="D1" s="7"/>
      <c r="E1" s="1"/>
      <c r="F1" s="1"/>
      <c r="J1" s="6" t="s">
        <v>22</v>
      </c>
    </row>
    <row r="2" spans="1:11" x14ac:dyDescent="0.3">
      <c r="A2" s="5" t="s">
        <v>40</v>
      </c>
      <c r="B2" s="5"/>
      <c r="C2" s="5"/>
      <c r="D2" s="8"/>
      <c r="E2" s="5"/>
      <c r="F2" s="5"/>
      <c r="J2" s="3"/>
    </row>
    <row r="3" spans="1:11" ht="14" thickBot="1" x14ac:dyDescent="0.35">
      <c r="A3" s="54" t="s">
        <v>47</v>
      </c>
      <c r="B3" s="30" t="s">
        <v>41</v>
      </c>
    </row>
    <row r="4" spans="1:11" ht="35" x14ac:dyDescent="0.3">
      <c r="A4" s="32" t="s">
        <v>4</v>
      </c>
      <c r="B4" s="33" t="s">
        <v>10</v>
      </c>
      <c r="C4" s="33" t="s">
        <v>11</v>
      </c>
      <c r="D4" s="33" t="s">
        <v>23</v>
      </c>
      <c r="E4" s="33" t="s">
        <v>24</v>
      </c>
      <c r="F4" s="33" t="s">
        <v>34</v>
      </c>
      <c r="G4" s="34" t="s">
        <v>26</v>
      </c>
      <c r="H4" s="34" t="s">
        <v>27</v>
      </c>
      <c r="I4" s="34" t="s">
        <v>28</v>
      </c>
      <c r="J4" s="35" t="s">
        <v>29</v>
      </c>
    </row>
    <row r="5" spans="1:11" x14ac:dyDescent="0.3">
      <c r="A5" s="36" t="s">
        <v>12</v>
      </c>
      <c r="B5" s="37" t="s">
        <v>8</v>
      </c>
      <c r="C5" s="38">
        <v>45139</v>
      </c>
      <c r="D5" s="37">
        <v>2</v>
      </c>
      <c r="E5" s="37">
        <v>4</v>
      </c>
      <c r="F5" s="37" t="s">
        <v>36</v>
      </c>
      <c r="G5" s="39"/>
      <c r="H5" s="40"/>
      <c r="I5" s="39"/>
      <c r="J5" s="41">
        <f>Tabulka1[[#This Row],[Částka za jednu pravidelnou činnost dle stanovené četnosti v Kč bez DPH***]]*12+(H5+I5)*6</f>
        <v>0</v>
      </c>
    </row>
    <row r="6" spans="1:11" x14ac:dyDescent="0.3">
      <c r="A6" s="36" t="s">
        <v>13</v>
      </c>
      <c r="B6" s="37" t="s">
        <v>8</v>
      </c>
      <c r="C6" s="38">
        <v>45139</v>
      </c>
      <c r="D6" s="37">
        <v>2</v>
      </c>
      <c r="E6" s="37">
        <v>4</v>
      </c>
      <c r="F6" s="37" t="s">
        <v>36</v>
      </c>
      <c r="G6" s="39"/>
      <c r="H6" s="40"/>
      <c r="I6" s="39"/>
      <c r="J6" s="41">
        <f>Tabulka1[[#This Row],[Částka za jednu pravidelnou činnost dle stanovené četnosti v Kč bez DPH***]]*12+(H6+I6)*6</f>
        <v>0</v>
      </c>
    </row>
    <row r="7" spans="1:11" x14ac:dyDescent="0.3">
      <c r="A7" s="36" t="s">
        <v>14</v>
      </c>
      <c r="B7" s="37" t="s">
        <v>6</v>
      </c>
      <c r="C7" s="38">
        <v>45139</v>
      </c>
      <c r="D7" s="37">
        <v>1</v>
      </c>
      <c r="E7" s="37">
        <v>5</v>
      </c>
      <c r="F7" s="37" t="s">
        <v>35</v>
      </c>
      <c r="G7" s="39"/>
      <c r="H7" s="40"/>
      <c r="I7" s="39"/>
      <c r="J7" s="41">
        <f>Tabulka1[[#This Row],[Částka za jednu pravidelnou činnost dle stanovené četnosti v Kč bez DPH***]]*12*2+(H7+I7)*6</f>
        <v>0</v>
      </c>
    </row>
    <row r="8" spans="1:11" x14ac:dyDescent="0.3">
      <c r="A8" s="36" t="s">
        <v>15</v>
      </c>
      <c r="B8" s="37" t="s">
        <v>6</v>
      </c>
      <c r="C8" s="38">
        <v>45139</v>
      </c>
      <c r="D8" s="37">
        <v>1</v>
      </c>
      <c r="E8" s="37">
        <v>5</v>
      </c>
      <c r="F8" s="37" t="s">
        <v>37</v>
      </c>
      <c r="G8" s="39"/>
      <c r="H8" s="40"/>
      <c r="I8" s="39"/>
      <c r="J8" s="41">
        <f>Tabulka1[[#This Row],[Částka za jednu pravidelnou činnost dle stanovené četnosti v Kč bez DPH***]]*12*2+(H8+I8)*6</f>
        <v>0</v>
      </c>
    </row>
    <row r="9" spans="1:11" x14ac:dyDescent="0.3">
      <c r="A9" s="36" t="s">
        <v>16</v>
      </c>
      <c r="B9" s="37" t="s">
        <v>21</v>
      </c>
      <c r="C9" s="38">
        <v>45139</v>
      </c>
      <c r="D9" s="37">
        <v>1</v>
      </c>
      <c r="E9" s="37">
        <v>2</v>
      </c>
      <c r="F9" s="37" t="s">
        <v>36</v>
      </c>
      <c r="G9" s="39"/>
      <c r="H9" s="40"/>
      <c r="I9" s="39"/>
      <c r="J9" s="41">
        <f>Tabulka1[[#This Row],[Částka za jednu pravidelnou činnost dle stanovené četnosti v Kč bez DPH***]]*52+(H9+I9)*6</f>
        <v>0</v>
      </c>
    </row>
    <row r="10" spans="1:11" x14ac:dyDescent="0.3">
      <c r="A10" s="36" t="s">
        <v>17</v>
      </c>
      <c r="B10" s="37" t="s">
        <v>7</v>
      </c>
      <c r="C10" s="38">
        <v>45139</v>
      </c>
      <c r="D10" s="37">
        <v>2</v>
      </c>
      <c r="E10" s="37">
        <v>4</v>
      </c>
      <c r="F10" s="37" t="s">
        <v>36</v>
      </c>
      <c r="G10" s="39"/>
      <c r="H10" s="40"/>
      <c r="I10" s="39"/>
      <c r="J10" s="41">
        <f>Tabulka1[[#This Row],[Částka za jednu pravidelnou činnost dle stanovené četnosti v Kč bez DPH***]]*12*3+(H10+I10)*6</f>
        <v>0</v>
      </c>
    </row>
    <row r="11" spans="1:11" x14ac:dyDescent="0.3">
      <c r="A11" s="36" t="s">
        <v>18</v>
      </c>
      <c r="B11" s="37" t="s">
        <v>9</v>
      </c>
      <c r="C11" s="38">
        <v>45139</v>
      </c>
      <c r="D11" s="37">
        <v>1</v>
      </c>
      <c r="E11" s="37">
        <v>1</v>
      </c>
      <c r="F11" s="37" t="s">
        <v>36</v>
      </c>
      <c r="G11" s="39"/>
      <c r="H11" s="40"/>
      <c r="I11" s="39"/>
      <c r="J11" s="41">
        <f>Tabulka1[[#This Row],[Částka za jednu pravidelnou činnost dle stanovené četnosti v Kč bez DPH***]]*12/2+(H11+I11)*6</f>
        <v>0</v>
      </c>
    </row>
    <row r="12" spans="1:11" x14ac:dyDescent="0.3">
      <c r="A12" s="36" t="s">
        <v>19</v>
      </c>
      <c r="B12" s="37" t="s">
        <v>6</v>
      </c>
      <c r="C12" s="38">
        <v>45139</v>
      </c>
      <c r="D12" s="37">
        <v>2</v>
      </c>
      <c r="E12" s="37">
        <v>5</v>
      </c>
      <c r="F12" s="37" t="s">
        <v>36</v>
      </c>
      <c r="G12" s="39"/>
      <c r="H12" s="40"/>
      <c r="I12" s="39"/>
      <c r="J12" s="41">
        <f>Tabulka1[[#This Row],[Částka za jednu pravidelnou činnost dle stanovené četnosti v Kč bez DPH***]]*12*2+(H12+I12)*6</f>
        <v>0</v>
      </c>
    </row>
    <row r="13" spans="1:11" x14ac:dyDescent="0.3">
      <c r="A13" s="36" t="s">
        <v>20</v>
      </c>
      <c r="B13" s="37" t="s">
        <v>9</v>
      </c>
      <c r="C13" s="42" t="s">
        <v>43</v>
      </c>
      <c r="D13" s="37">
        <v>2</v>
      </c>
      <c r="E13" s="37">
        <v>3</v>
      </c>
      <c r="F13" s="37" t="s">
        <v>36</v>
      </c>
      <c r="G13" s="39"/>
      <c r="H13" s="40"/>
      <c r="I13" s="39"/>
      <c r="J13" s="41">
        <f>Tabulka1[[#This Row],[Částka za jednu pravidelnou činnost dle stanovené četnosti v Kč bez DPH***]]*(12/2-1)+(H13+I13)*6</f>
        <v>0</v>
      </c>
    </row>
    <row r="14" spans="1:11" x14ac:dyDescent="0.3">
      <c r="A14" s="36" t="s">
        <v>42</v>
      </c>
      <c r="B14" s="37" t="s">
        <v>8</v>
      </c>
      <c r="C14" s="42" t="s">
        <v>44</v>
      </c>
      <c r="D14" s="37">
        <v>1</v>
      </c>
      <c r="E14" s="37">
        <v>1</v>
      </c>
      <c r="F14" s="37" t="s">
        <v>36</v>
      </c>
      <c r="G14" s="39"/>
      <c r="H14" s="40"/>
      <c r="I14" s="39"/>
      <c r="J14" s="41">
        <f>Tabulka1[[#This Row],[Částka za jednu pravidelnou činnost dle stanovené četnosti v Kč bez DPH***]]*(12-3)+(H14+I14)*6</f>
        <v>0</v>
      </c>
    </row>
    <row r="15" spans="1:11" ht="24" thickBot="1" x14ac:dyDescent="0.35">
      <c r="A15" s="43" t="s">
        <v>0</v>
      </c>
      <c r="B15" s="44"/>
      <c r="C15" s="44"/>
      <c r="D15" s="45"/>
      <c r="E15" s="44"/>
      <c r="F15" s="44"/>
      <c r="G15" s="46"/>
      <c r="H15" s="46">
        <f>SUBTOTAL(109,H5:H14)*6</f>
        <v>0</v>
      </c>
      <c r="I15" s="46">
        <f>SUBTOTAL(109,I5:I14)*6</f>
        <v>0</v>
      </c>
      <c r="J15" s="47"/>
    </row>
    <row r="16" spans="1:11" ht="21" customHeight="1" thickBot="1" x14ac:dyDescent="0.35">
      <c r="A16" s="62" t="s">
        <v>3</v>
      </c>
      <c r="B16" s="63"/>
      <c r="C16" s="63"/>
      <c r="D16" s="63"/>
      <c r="E16" s="63"/>
      <c r="F16" s="63"/>
      <c r="G16" s="63"/>
      <c r="H16" s="63"/>
      <c r="I16" s="64"/>
      <c r="J16" s="48">
        <f>SUBTOTAL(109,Tabulka1[Celkem činnosti po přepočtu na rok
v Kč bez DPH******])</f>
        <v>0</v>
      </c>
      <c r="K16" s="4"/>
    </row>
    <row r="18" spans="1:11" x14ac:dyDescent="0.3">
      <c r="A18" s="10" t="s">
        <v>2</v>
      </c>
      <c r="B18" s="11"/>
      <c r="C18" s="11"/>
      <c r="D18" s="12"/>
      <c r="E18" s="11"/>
      <c r="F18" s="11"/>
      <c r="G18" s="11"/>
      <c r="H18" s="11"/>
      <c r="I18" s="11"/>
      <c r="J18" s="13"/>
      <c r="K18" s="2"/>
    </row>
    <row r="19" spans="1:11" x14ac:dyDescent="0.3">
      <c r="A19" s="14" t="s">
        <v>1</v>
      </c>
      <c r="B19" s="15"/>
      <c r="C19" s="15"/>
      <c r="D19" s="16"/>
      <c r="E19" s="15"/>
      <c r="F19" s="15"/>
      <c r="G19" s="17"/>
      <c r="H19" s="17"/>
      <c r="I19" s="17"/>
      <c r="J19" s="18"/>
      <c r="K19" s="2"/>
    </row>
    <row r="20" spans="1:11" s="53" customFormat="1" ht="21" customHeight="1" x14ac:dyDescent="0.3">
      <c r="A20" s="50" t="s">
        <v>39</v>
      </c>
      <c r="B20" s="49"/>
      <c r="C20" s="49"/>
      <c r="D20" s="51"/>
      <c r="E20" s="49"/>
      <c r="F20" s="49"/>
      <c r="G20" s="19"/>
      <c r="H20" s="19"/>
      <c r="I20" s="19"/>
      <c r="J20" s="20"/>
      <c r="K20" s="52"/>
    </row>
    <row r="21" spans="1:11" ht="18.75" customHeight="1" x14ac:dyDescent="0.3">
      <c r="A21" s="65" t="s">
        <v>25</v>
      </c>
      <c r="B21" s="66"/>
      <c r="C21" s="66"/>
      <c r="D21" s="66"/>
      <c r="E21" s="66"/>
      <c r="F21" s="66"/>
      <c r="G21" s="66"/>
      <c r="H21" s="66"/>
      <c r="I21" s="66"/>
      <c r="J21" s="67"/>
      <c r="K21" s="2"/>
    </row>
    <row r="22" spans="1:11" x14ac:dyDescent="0.3">
      <c r="A22" s="21" t="s">
        <v>30</v>
      </c>
      <c r="B22" s="22"/>
      <c r="C22" s="22"/>
      <c r="D22" s="23"/>
      <c r="E22" s="22"/>
      <c r="F22" s="22"/>
      <c r="G22" s="19"/>
      <c r="H22" s="19"/>
      <c r="I22" s="19"/>
      <c r="J22" s="20"/>
      <c r="K22" s="2"/>
    </row>
    <row r="23" spans="1:11" x14ac:dyDescent="0.3">
      <c r="A23" s="24" t="s">
        <v>33</v>
      </c>
      <c r="B23" s="25"/>
      <c r="C23" s="25"/>
      <c r="D23" s="26"/>
      <c r="E23" s="25"/>
      <c r="F23" s="25"/>
      <c r="G23" s="27"/>
      <c r="H23" s="27"/>
      <c r="I23" s="27"/>
      <c r="J23" s="28"/>
      <c r="K23" s="2"/>
    </row>
    <row r="24" spans="1:11" ht="22.5" customHeight="1" x14ac:dyDescent="0.3">
      <c r="A24" s="68" t="s">
        <v>31</v>
      </c>
      <c r="B24" s="58"/>
      <c r="C24" s="58"/>
      <c r="D24" s="58"/>
      <c r="E24" s="58"/>
      <c r="F24" s="58"/>
      <c r="G24" s="58"/>
      <c r="H24" s="58"/>
      <c r="I24" s="58"/>
      <c r="J24" s="59"/>
      <c r="K24" s="2"/>
    </row>
    <row r="25" spans="1:11" ht="27.75" customHeight="1" x14ac:dyDescent="0.3">
      <c r="A25" s="68" t="s">
        <v>46</v>
      </c>
      <c r="B25" s="58"/>
      <c r="C25" s="58"/>
      <c r="D25" s="58"/>
      <c r="E25" s="58"/>
      <c r="F25" s="58"/>
      <c r="G25" s="58"/>
      <c r="H25" s="58"/>
      <c r="I25" s="58"/>
      <c r="J25" s="59"/>
      <c r="K25" s="2"/>
    </row>
    <row r="26" spans="1:11" ht="42" customHeight="1" x14ac:dyDescent="0.3">
      <c r="A26" s="55" t="s">
        <v>45</v>
      </c>
      <c r="B26" s="56"/>
      <c r="C26" s="56"/>
      <c r="D26" s="56"/>
      <c r="E26" s="56"/>
      <c r="F26" s="56"/>
      <c r="G26" s="56"/>
      <c r="H26" s="56"/>
      <c r="I26" s="56"/>
      <c r="J26" s="57"/>
      <c r="K26" s="2"/>
    </row>
    <row r="27" spans="1:11" ht="22.5" customHeight="1" x14ac:dyDescent="0.3">
      <c r="A27" s="55" t="s">
        <v>38</v>
      </c>
      <c r="B27" s="56"/>
      <c r="C27" s="56"/>
      <c r="D27" s="56"/>
      <c r="E27" s="56"/>
      <c r="F27" s="56"/>
      <c r="G27" s="56"/>
      <c r="H27" s="56"/>
      <c r="I27" s="56"/>
      <c r="J27" s="57"/>
      <c r="K27" s="2"/>
    </row>
    <row r="28" spans="1:11" ht="13.5" customHeight="1" x14ac:dyDescent="0.3">
      <c r="A28" s="58" t="s">
        <v>32</v>
      </c>
      <c r="B28" s="58"/>
      <c r="C28" s="58"/>
      <c r="D28" s="58"/>
      <c r="E28" s="58"/>
      <c r="F28" s="58"/>
      <c r="G28" s="58"/>
      <c r="H28" s="58"/>
      <c r="I28" s="58"/>
      <c r="J28" s="59"/>
      <c r="K28" s="2"/>
    </row>
    <row r="29" spans="1:11" x14ac:dyDescent="0.3">
      <c r="A29" s="60"/>
      <c r="B29" s="60"/>
      <c r="C29" s="60"/>
      <c r="D29" s="60"/>
      <c r="E29" s="60"/>
      <c r="F29" s="60"/>
      <c r="G29" s="60"/>
      <c r="H29" s="60"/>
      <c r="I29" s="60"/>
      <c r="J29" s="61"/>
    </row>
    <row r="30" spans="1:11" x14ac:dyDescent="0.3">
      <c r="A30" s="29"/>
      <c r="B30" s="30"/>
      <c r="C30" s="30"/>
      <c r="D30" s="31"/>
      <c r="E30" s="30"/>
      <c r="F30" s="30"/>
      <c r="G30" s="30"/>
      <c r="H30" s="30"/>
      <c r="I30" s="30"/>
      <c r="J30" s="30"/>
    </row>
    <row r="31" spans="1:11" x14ac:dyDescent="0.3">
      <c r="A31" s="29"/>
      <c r="B31" s="30"/>
      <c r="C31" s="30"/>
      <c r="D31" s="31"/>
      <c r="E31" s="30"/>
      <c r="F31" s="30"/>
      <c r="G31" s="30"/>
      <c r="H31" s="30"/>
      <c r="I31" s="30"/>
      <c r="J31" s="30"/>
    </row>
    <row r="32" spans="1:11" x14ac:dyDescent="0.3">
      <c r="A32" s="29"/>
      <c r="B32" s="30"/>
      <c r="C32" s="30"/>
      <c r="D32" s="31"/>
      <c r="E32" s="30"/>
      <c r="F32" s="30"/>
      <c r="G32" s="30"/>
      <c r="H32" s="30"/>
      <c r="I32" s="30"/>
      <c r="J32" s="30"/>
    </row>
    <row r="33" spans="1:10" x14ac:dyDescent="0.3">
      <c r="A33" s="29"/>
      <c r="B33" s="30"/>
      <c r="C33" s="30"/>
      <c r="D33" s="31"/>
      <c r="E33" s="30"/>
      <c r="F33" s="30"/>
      <c r="G33" s="30"/>
      <c r="H33" s="30"/>
      <c r="I33" s="30"/>
      <c r="J33" s="30"/>
    </row>
    <row r="34" spans="1:10" x14ac:dyDescent="0.3">
      <c r="A34" s="29"/>
      <c r="B34" s="30"/>
      <c r="C34" s="30"/>
      <c r="D34" s="31"/>
      <c r="E34" s="30"/>
      <c r="F34" s="30"/>
      <c r="G34" s="30"/>
      <c r="H34" s="30"/>
      <c r="I34" s="30"/>
      <c r="J34" s="30"/>
    </row>
    <row r="35" spans="1:10" x14ac:dyDescent="0.3">
      <c r="A35" s="30"/>
      <c r="B35" s="30"/>
      <c r="C35" s="30"/>
      <c r="D35" s="31"/>
      <c r="E35" s="30"/>
      <c r="F35" s="30"/>
      <c r="G35" s="30"/>
      <c r="H35" s="30"/>
      <c r="I35" s="30"/>
      <c r="J35" s="30"/>
    </row>
    <row r="36" spans="1:10" x14ac:dyDescent="0.3">
      <c r="A36" s="30"/>
      <c r="B36" s="30"/>
      <c r="C36" s="30"/>
      <c r="D36" s="31"/>
      <c r="E36" s="30"/>
      <c r="F36" s="30"/>
      <c r="G36" s="30"/>
      <c r="H36" s="30"/>
      <c r="I36" s="30"/>
      <c r="J36" s="30"/>
    </row>
  </sheetData>
  <mergeCells count="7">
    <mergeCell ref="A27:J27"/>
    <mergeCell ref="A28:J29"/>
    <mergeCell ref="A16:I16"/>
    <mergeCell ref="A21:J21"/>
    <mergeCell ref="A24:J24"/>
    <mergeCell ref="A25:J25"/>
    <mergeCell ref="A26:J26"/>
  </mergeCells>
  <pageMargins left="0.25" right="0.25" top="0.75" bottom="0.75" header="0.3" footer="0.3"/>
  <pageSetup paperSize="9" scale="77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OVZ OŘ OVA</cp:lastModifiedBy>
  <cp:lastPrinted>2023-05-05T10:46:38Z</cp:lastPrinted>
  <dcterms:created xsi:type="dcterms:W3CDTF">2017-12-01T06:03:47Z</dcterms:created>
  <dcterms:modified xsi:type="dcterms:W3CDTF">2023-06-21T15:20:12Z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